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<sst xmlns="http://schemas.openxmlformats.org/spreadsheetml/2006/main" count="192" uniqueCount="59">
  <si>
    <t>СВИРСКАЯ 46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</si>
  <si>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</si>
  <si>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</si>
  <si>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</si>
  <si>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</si>
  <si>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</si>
  <si>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</si>
  <si>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</si>
  <si>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прочистка вентиляциионных каналов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</si>
  <si>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</si>
  <si>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</si>
  <si>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</si>
  <si>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ремонт системы отопления-арм.3шт</t>
  </si>
  <si>
    <t>февр</t>
  </si>
  <si>
    <t>март</t>
  </si>
  <si>
    <t>м.ремонт кровли(примык дым. Трубе)</t>
  </si>
  <si>
    <t>ремонт системы отопления</t>
  </si>
  <si>
    <t>апрель</t>
  </si>
  <si>
    <t>м.ремонт водопровода</t>
  </si>
  <si>
    <t>май</t>
  </si>
  <si>
    <t>6м/п</t>
  </si>
  <si>
    <t>гидравлическое испытание тепловых сетей</t>
  </si>
  <si>
    <t>июнь</t>
  </si>
  <si>
    <t>м.ремонт кровли</t>
  </si>
  <si>
    <t>июль</t>
  </si>
  <si>
    <t>ревизия эл.щита</t>
  </si>
  <si>
    <t>2пд.1э</t>
  </si>
  <si>
    <t>монттаж кабельной линии освещения</t>
  </si>
  <si>
    <t>август</t>
  </si>
  <si>
    <t>сентяб</t>
  </si>
  <si>
    <t>остекление</t>
  </si>
  <si>
    <t>0,85м2</t>
  </si>
  <si>
    <t>0,51м2</t>
  </si>
  <si>
    <t>обход т/у, подв.,откр.задв. при заполн.системы</t>
  </si>
  <si>
    <t>октябрь</t>
  </si>
  <si>
    <t>выявление протечки по заявке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</si>
  <si>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</si>
  <si>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</si>
  <si>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</si>
  <si>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</si>
  <si>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</si>
  <si>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</si>
  <si>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</si>
  <si>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</si>
  <si>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46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</si>
  <si>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</si>
  <si>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</si>
  <si>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</si>
  <si>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</si>
  <si>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</si>
  <si>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</si>
  <si>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</si>
  <si>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установка циркуляционного насоса — 37 294,69 руб.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</si>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</sst>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7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10.25390625" style="0" customWidth="1"/>
    <col min="3" max="3" width="7.00390625" style="0" customWidth="1"/>
    <col min="4" max="4" width="7.25390625" style="0" customWidth="1"/>
    <col min="5" max="5" width="12.25390625" style="0" customWidth="1"/>
    <col min="6" max="6" width="10.375" style="0" customWidth="1"/>
    <col min="7" max="7" width="11.00390625" style="0" customWidth="1"/>
    <col min="8" max="8" width="10.75390625" style="0" customWidth="1"/>
    <col min="9" max="9" width="10.875" style="0" customWidth="1"/>
    <col min="10" max="11" width="10.00390625" style="0" customWidth="1"/>
    <col min="12" max="13" width="10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>
        <v>9</v>
      </c>
      <c r="G5" s="26"/>
      <c r="H5" s="27">
        <v>1316.02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 t="s">
        <v>8</v>
      </c>
      <c r="C6" s="15"/>
      <c r="D6" s="15"/>
      <c r="E6" s="15"/>
      <c r="F6" s="34">
        <v>3</v>
      </c>
      <c r="G6" s="35"/>
      <c r="H6" s="36">
        <v>438.68</v>
      </c>
      <c r="I6" s="37" t="s">
        <v>10</v>
      </c>
      <c r="J6" s="38"/>
      <c r="K6" s="38"/>
      <c r="L6" s="38"/>
      <c r="M6" s="39"/>
      <c r="N6" s="40">
        <v>4926.86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11</v>
      </c>
      <c r="J7" s="15"/>
      <c r="K7" s="15"/>
      <c r="L7" s="15"/>
      <c r="M7" s="34"/>
      <c r="N7" s="36">
        <v>254.88</v>
      </c>
    </row>
    <row r="8" spans="1:14" ht="12.75">
      <c r="A8" s="32"/>
      <c r="B8" s="33"/>
      <c r="C8" s="15"/>
      <c r="D8" s="15"/>
      <c r="E8" s="15"/>
      <c r="F8" s="34"/>
      <c r="G8" s="35"/>
      <c r="H8" s="36"/>
      <c r="I8" s="41" t="s">
        <v>12</v>
      </c>
      <c r="J8" s="15"/>
      <c r="K8" s="15"/>
      <c r="L8" s="15"/>
      <c r="M8" s="34"/>
      <c r="N8" s="36">
        <v>1891.72</v>
      </c>
    </row>
    <row r="9" spans="1:14" ht="12.75">
      <c r="A9" s="32"/>
      <c r="B9" s="33"/>
      <c r="C9" s="15"/>
      <c r="D9" s="15"/>
      <c r="E9" s="15"/>
      <c r="F9" s="34"/>
      <c r="G9" s="35"/>
      <c r="H9" s="42"/>
      <c r="I9" s="41"/>
      <c r="J9" s="15"/>
      <c r="K9" s="15"/>
      <c r="L9" s="15"/>
      <c r="M9" s="34"/>
      <c r="N9" s="43"/>
    </row>
    <row r="10" spans="1:14" ht="12.75">
      <c r="A10" s="44"/>
      <c r="B10" s="45"/>
      <c r="C10" s="46"/>
      <c r="D10" s="46"/>
      <c r="E10" s="46"/>
      <c r="F10" s="47"/>
      <c r="G10" s="45"/>
      <c r="H10" s="48">
        <f>SUM(H5:H9)</f>
        <v>1754.7</v>
      </c>
      <c r="I10" s="49"/>
      <c r="J10" s="50"/>
      <c r="K10" s="50"/>
      <c r="L10" s="50"/>
      <c r="M10" s="51"/>
      <c r="N10" s="48">
        <f>SUM(N6:N9)</f>
        <v>7073.46</v>
      </c>
    </row>
    <row r="11" spans="1:14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4" t="str">
        <f>A2</f>
        <v>СВИРСКАЯ 46</v>
      </c>
      <c r="B12" s="14"/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7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8" t="s">
        <v>3</v>
      </c>
      <c r="B14" s="11" t="s">
        <v>4</v>
      </c>
      <c r="C14" s="11"/>
      <c r="D14" s="11"/>
      <c r="E14" s="11"/>
      <c r="F14" s="11"/>
      <c r="G14" s="19" t="s">
        <v>5</v>
      </c>
      <c r="H14" s="20" t="s">
        <v>6</v>
      </c>
      <c r="I14" s="10" t="s">
        <v>4</v>
      </c>
      <c r="J14" s="10"/>
      <c r="K14" s="10"/>
      <c r="L14" s="10"/>
      <c r="M14" s="10"/>
      <c r="N14" s="21" t="s">
        <v>6</v>
      </c>
    </row>
    <row r="15" spans="1:14" ht="12.75">
      <c r="A15" s="22" t="s">
        <v>13</v>
      </c>
      <c r="B15" s="23"/>
      <c r="C15" s="24"/>
      <c r="D15" s="24"/>
      <c r="E15" s="24"/>
      <c r="F15" s="25"/>
      <c r="G15" s="26"/>
      <c r="H15" s="27">
        <v>0</v>
      </c>
      <c r="I15" s="28" t="s">
        <v>9</v>
      </c>
      <c r="J15" s="29"/>
      <c r="K15" s="29"/>
      <c r="L15" s="29"/>
      <c r="M15" s="30"/>
      <c r="N15" s="31"/>
    </row>
    <row r="16" spans="1:14" ht="12.75">
      <c r="A16" s="32"/>
      <c r="B16" s="33"/>
      <c r="C16" s="15"/>
      <c r="D16" s="15"/>
      <c r="E16" s="15"/>
      <c r="F16" s="34"/>
      <c r="G16" s="35"/>
      <c r="H16" s="36"/>
      <c r="I16" s="37" t="s">
        <v>10</v>
      </c>
      <c r="J16" s="38"/>
      <c r="K16" s="38"/>
      <c r="L16" s="38"/>
      <c r="M16" s="39"/>
      <c r="N16" s="40">
        <v>4926.86</v>
      </c>
    </row>
    <row r="17" spans="1:14" ht="12.75">
      <c r="A17" s="32"/>
      <c r="B17" s="33"/>
      <c r="C17" s="15"/>
      <c r="D17" s="15"/>
      <c r="E17" s="15"/>
      <c r="F17" s="34"/>
      <c r="G17" s="35"/>
      <c r="H17" s="42"/>
      <c r="I17" s="41"/>
      <c r="J17" s="15"/>
      <c r="K17" s="15"/>
      <c r="L17" s="15"/>
      <c r="M17" s="34"/>
      <c r="N17" s="43"/>
    </row>
    <row r="18" spans="1:14" ht="12.75">
      <c r="A18" s="44"/>
      <c r="B18" s="45"/>
      <c r="C18" s="46"/>
      <c r="D18" s="46"/>
      <c r="E18" s="46"/>
      <c r="F18" s="47"/>
      <c r="G18" s="45"/>
      <c r="H18" s="48">
        <f>SUM(H15:H17)</f>
        <v>0</v>
      </c>
      <c r="I18" s="49"/>
      <c r="J18" s="50"/>
      <c r="K18" s="50"/>
      <c r="L18" s="50"/>
      <c r="M18" s="51"/>
      <c r="N18" s="48">
        <f>SUM(N16:N17)</f>
        <v>4926.86</v>
      </c>
    </row>
    <row r="19" spans="1:14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4" t="str">
        <f>A12</f>
        <v>СВИРСКАЯ 46</v>
      </c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7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8" t="s">
        <v>3</v>
      </c>
      <c r="B22" s="11" t="s">
        <v>4</v>
      </c>
      <c r="C22" s="11"/>
      <c r="D22" s="11"/>
      <c r="E22" s="11"/>
      <c r="F22" s="11"/>
      <c r="G22" s="19" t="s">
        <v>5</v>
      </c>
      <c r="H22" s="20" t="s">
        <v>6</v>
      </c>
      <c r="I22" s="10" t="s">
        <v>4</v>
      </c>
      <c r="J22" s="10"/>
      <c r="K22" s="10"/>
      <c r="L22" s="10"/>
      <c r="M22" s="10"/>
      <c r="N22" s="21" t="s">
        <v>6</v>
      </c>
    </row>
    <row r="23" spans="1:14" ht="12.75">
      <c r="A23" s="22" t="s">
        <v>14</v>
      </c>
      <c r="B23" s="23" t="s">
        <v>15</v>
      </c>
      <c r="C23" s="24"/>
      <c r="D23" s="24"/>
      <c r="E23" s="24"/>
      <c r="F23" s="25">
        <v>18</v>
      </c>
      <c r="G23" s="26"/>
      <c r="H23" s="27">
        <v>396.48</v>
      </c>
      <c r="I23" s="28" t="s">
        <v>9</v>
      </c>
      <c r="J23" s="29"/>
      <c r="K23" s="29"/>
      <c r="L23" s="29"/>
      <c r="M23" s="30"/>
      <c r="N23" s="31"/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37" t="s">
        <v>10</v>
      </c>
      <c r="J24" s="38"/>
      <c r="K24" s="38"/>
      <c r="L24" s="38"/>
      <c r="M24" s="39"/>
      <c r="N24" s="40">
        <v>4926.86</v>
      </c>
    </row>
    <row r="25" spans="1:14" ht="12.75">
      <c r="A25" s="32"/>
      <c r="B25" s="23"/>
      <c r="C25" s="24"/>
      <c r="D25" s="24"/>
      <c r="E25" s="24"/>
      <c r="F25" s="25"/>
      <c r="G25" s="26"/>
      <c r="H25" s="27"/>
      <c r="I25" s="41" t="s">
        <v>16</v>
      </c>
      <c r="J25" s="15"/>
      <c r="K25" s="15"/>
      <c r="L25" s="15"/>
      <c r="M25" s="34"/>
      <c r="N25" s="36">
        <v>644.6</v>
      </c>
    </row>
    <row r="26" spans="1:14" ht="12.75">
      <c r="A26" s="32"/>
      <c r="B26" s="33"/>
      <c r="C26" s="15"/>
      <c r="D26" s="15"/>
      <c r="E26" s="15"/>
      <c r="F26" s="34"/>
      <c r="G26" s="35"/>
      <c r="H26" s="36"/>
      <c r="I26" s="41" t="s">
        <v>16</v>
      </c>
      <c r="J26" s="15"/>
      <c r="K26" s="15"/>
      <c r="L26" s="15"/>
      <c r="M26" s="34">
        <v>15</v>
      </c>
      <c r="N26" s="36">
        <v>8258.45</v>
      </c>
    </row>
    <row r="27" spans="1:14" ht="12.75">
      <c r="A27" s="32"/>
      <c r="B27" s="33"/>
      <c r="C27" s="15"/>
      <c r="D27" s="15"/>
      <c r="E27" s="15"/>
      <c r="F27" s="34"/>
      <c r="G27" s="35"/>
      <c r="H27" s="36"/>
      <c r="I27" s="41" t="s">
        <v>16</v>
      </c>
      <c r="J27" s="15"/>
      <c r="K27" s="15"/>
      <c r="L27" s="15"/>
      <c r="M27" s="34">
        <v>13</v>
      </c>
      <c r="N27" s="36">
        <v>1582.97</v>
      </c>
    </row>
    <row r="28" spans="1:14" ht="12.75">
      <c r="A28" s="32"/>
      <c r="B28" s="33"/>
      <c r="C28" s="15"/>
      <c r="D28" s="15"/>
      <c r="E28" s="15"/>
      <c r="F28" s="52"/>
      <c r="G28" s="35"/>
      <c r="H28" s="36"/>
      <c r="I28" s="41" t="s">
        <v>11</v>
      </c>
      <c r="J28" s="15"/>
      <c r="K28" s="15"/>
      <c r="L28" s="15"/>
      <c r="M28" s="34"/>
      <c r="N28" s="36">
        <v>254.88</v>
      </c>
    </row>
    <row r="29" spans="1:14" ht="12.75">
      <c r="A29" s="32"/>
      <c r="B29" s="33"/>
      <c r="C29" s="15"/>
      <c r="D29" s="15"/>
      <c r="E29" s="15"/>
      <c r="F29" s="34"/>
      <c r="G29" s="35"/>
      <c r="H29" s="42"/>
      <c r="I29" s="41"/>
      <c r="J29" s="15"/>
      <c r="K29" s="15"/>
      <c r="L29" s="15"/>
      <c r="M29" s="34"/>
      <c r="N29" s="43"/>
    </row>
    <row r="30" spans="1:14" ht="12.75">
      <c r="A30" s="44"/>
      <c r="B30" s="45"/>
      <c r="C30" s="46"/>
      <c r="D30" s="46"/>
      <c r="E30" s="46"/>
      <c r="F30" s="47"/>
      <c r="G30" s="45"/>
      <c r="H30" s="48">
        <f>SUM(H23:H29)</f>
        <v>396.48</v>
      </c>
      <c r="I30" s="49"/>
      <c r="J30" s="50"/>
      <c r="K30" s="50"/>
      <c r="L30" s="50"/>
      <c r="M30" s="51"/>
      <c r="N30" s="48">
        <f>SUM(N24:N29)</f>
        <v>15667.759999999998</v>
      </c>
    </row>
    <row r="31" spans="1:14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>
      <c r="A32" s="14" t="str">
        <f>A20</f>
        <v>СВИРСКАЯ 46</v>
      </c>
      <c r="B32" s="14"/>
      <c r="C32" s="14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17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8" t="s">
        <v>3</v>
      </c>
      <c r="B34" s="11" t="s">
        <v>4</v>
      </c>
      <c r="C34" s="11"/>
      <c r="D34" s="11"/>
      <c r="E34" s="11"/>
      <c r="F34" s="11"/>
      <c r="G34" s="19" t="s">
        <v>5</v>
      </c>
      <c r="H34" s="20" t="s">
        <v>6</v>
      </c>
      <c r="I34" s="10" t="s">
        <v>4</v>
      </c>
      <c r="J34" s="10"/>
      <c r="K34" s="10"/>
      <c r="L34" s="10"/>
      <c r="M34" s="10"/>
      <c r="N34" s="21" t="s">
        <v>6</v>
      </c>
    </row>
    <row r="35" spans="1:14" ht="12.75">
      <c r="A35" s="22" t="s">
        <v>17</v>
      </c>
      <c r="B35" s="23"/>
      <c r="C35" s="24"/>
      <c r="D35" s="24"/>
      <c r="E35" s="24"/>
      <c r="F35" s="25"/>
      <c r="G35" s="26"/>
      <c r="H35" s="27">
        <v>0</v>
      </c>
      <c r="I35" s="28" t="s">
        <v>9</v>
      </c>
      <c r="J35" s="29"/>
      <c r="K35" s="29"/>
      <c r="L35" s="29"/>
      <c r="M35" s="30"/>
      <c r="N35" s="31"/>
    </row>
    <row r="36" spans="1:14" ht="12.75">
      <c r="A36" s="32"/>
      <c r="B36" s="33"/>
      <c r="C36" s="15"/>
      <c r="D36" s="15"/>
      <c r="E36" s="15"/>
      <c r="F36" s="34"/>
      <c r="G36" s="35"/>
      <c r="H36" s="36"/>
      <c r="I36" s="37" t="s">
        <v>10</v>
      </c>
      <c r="J36" s="38"/>
      <c r="K36" s="38"/>
      <c r="L36" s="38"/>
      <c r="M36" s="39"/>
      <c r="N36" s="40">
        <v>4926.86</v>
      </c>
    </row>
    <row r="37" spans="1:14" ht="12.75">
      <c r="A37" s="32"/>
      <c r="B37" s="23"/>
      <c r="C37" s="24"/>
      <c r="D37" s="24"/>
      <c r="E37" s="24"/>
      <c r="F37" s="25"/>
      <c r="G37" s="26"/>
      <c r="H37" s="27"/>
      <c r="I37" s="41" t="s">
        <v>18</v>
      </c>
      <c r="J37" s="15"/>
      <c r="K37" s="15"/>
      <c r="L37" s="15"/>
      <c r="M37" s="34">
        <v>2</v>
      </c>
      <c r="N37" s="36">
        <v>254.88</v>
      </c>
    </row>
    <row r="38" spans="1:14" ht="12.75">
      <c r="A38" s="32"/>
      <c r="B38" s="33"/>
      <c r="C38" s="15"/>
      <c r="D38" s="15"/>
      <c r="E38" s="15"/>
      <c r="F38" s="34"/>
      <c r="G38" s="35"/>
      <c r="H38" s="42"/>
      <c r="I38" s="41"/>
      <c r="J38" s="15"/>
      <c r="K38" s="15"/>
      <c r="L38" s="15"/>
      <c r="M38" s="34"/>
      <c r="N38" s="43"/>
    </row>
    <row r="39" spans="1:14" ht="12.75">
      <c r="A39" s="44"/>
      <c r="B39" s="45"/>
      <c r="C39" s="46"/>
      <c r="D39" s="46"/>
      <c r="E39" s="46"/>
      <c r="F39" s="47"/>
      <c r="G39" s="45"/>
      <c r="H39" s="48">
        <f>SUM(H35:H38)</f>
        <v>0</v>
      </c>
      <c r="I39" s="49"/>
      <c r="J39" s="50"/>
      <c r="K39" s="50"/>
      <c r="L39" s="50"/>
      <c r="M39" s="51"/>
      <c r="N39" s="48">
        <f>SUM(N36:N38)</f>
        <v>5181.74</v>
      </c>
    </row>
    <row r="40" spans="1:14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4" t="str">
        <f>A32</f>
        <v>СВИРСКАЯ 46</v>
      </c>
      <c r="B41" s="14"/>
      <c r="C41" s="14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7"/>
      <c r="B42" s="13" t="s">
        <v>1</v>
      </c>
      <c r="C42" s="13"/>
      <c r="D42" s="13"/>
      <c r="E42" s="13"/>
      <c r="F42" s="13"/>
      <c r="G42" s="13"/>
      <c r="H42" s="13"/>
      <c r="I42" s="12" t="s">
        <v>2</v>
      </c>
      <c r="J42" s="12"/>
      <c r="K42" s="12"/>
      <c r="L42" s="12"/>
      <c r="M42" s="12"/>
      <c r="N42" s="12"/>
    </row>
    <row r="43" spans="1:14" ht="12.75">
      <c r="A43" s="18" t="s">
        <v>3</v>
      </c>
      <c r="B43" s="11" t="s">
        <v>4</v>
      </c>
      <c r="C43" s="11"/>
      <c r="D43" s="11"/>
      <c r="E43" s="11"/>
      <c r="F43" s="11"/>
      <c r="G43" s="19" t="s">
        <v>5</v>
      </c>
      <c r="H43" s="20" t="s">
        <v>6</v>
      </c>
      <c r="I43" s="10" t="s">
        <v>4</v>
      </c>
      <c r="J43" s="10"/>
      <c r="K43" s="10"/>
      <c r="L43" s="10"/>
      <c r="M43" s="10"/>
      <c r="N43" s="21" t="s">
        <v>6</v>
      </c>
    </row>
    <row r="44" spans="1:14" ht="12.75">
      <c r="A44" s="22" t="s">
        <v>19</v>
      </c>
      <c r="B44" s="23" t="s">
        <v>8</v>
      </c>
      <c r="C44" s="24"/>
      <c r="D44" s="24"/>
      <c r="E44" s="24"/>
      <c r="F44" s="25">
        <v>3</v>
      </c>
      <c r="G44" s="53" t="s">
        <v>20</v>
      </c>
      <c r="H44" s="27">
        <v>382.53</v>
      </c>
      <c r="I44" s="28" t="s">
        <v>9</v>
      </c>
      <c r="J44" s="29"/>
      <c r="K44" s="29"/>
      <c r="L44" s="29"/>
      <c r="M44" s="30"/>
      <c r="N44" s="31"/>
    </row>
    <row r="45" spans="1:14" ht="12.75">
      <c r="A45" s="32"/>
      <c r="B45" s="33"/>
      <c r="C45" s="15"/>
      <c r="D45" s="15"/>
      <c r="E45" s="15"/>
      <c r="F45" s="34"/>
      <c r="G45" s="35"/>
      <c r="H45" s="36"/>
      <c r="I45" s="37" t="s">
        <v>10</v>
      </c>
      <c r="J45" s="38"/>
      <c r="K45" s="38"/>
      <c r="L45" s="38"/>
      <c r="M45" s="39"/>
      <c r="N45" s="40">
        <v>4926.86</v>
      </c>
    </row>
    <row r="46" spans="1:14" ht="12.75">
      <c r="A46" s="32"/>
      <c r="B46" s="23"/>
      <c r="C46" s="24"/>
      <c r="D46" s="24"/>
      <c r="E46" s="24"/>
      <c r="F46" s="25"/>
      <c r="G46" s="26"/>
      <c r="H46" s="27"/>
      <c r="I46" s="41" t="s">
        <v>21</v>
      </c>
      <c r="J46" s="15"/>
      <c r="K46" s="15"/>
      <c r="L46" s="15"/>
      <c r="M46" s="34"/>
      <c r="N46" s="36">
        <v>8796.86</v>
      </c>
    </row>
    <row r="47" spans="1:14" ht="12.75">
      <c r="A47" s="32"/>
      <c r="B47" s="33"/>
      <c r="C47" s="15"/>
      <c r="D47" s="15"/>
      <c r="E47" s="15"/>
      <c r="F47" s="34"/>
      <c r="G47" s="35"/>
      <c r="H47" s="42"/>
      <c r="I47" s="41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SUM(H44:H47)</f>
        <v>382.53</v>
      </c>
      <c r="I48" s="49"/>
      <c r="J48" s="50"/>
      <c r="K48" s="50"/>
      <c r="L48" s="50"/>
      <c r="M48" s="51"/>
      <c r="N48" s="48">
        <f>SUM(N45:N47)</f>
        <v>13723.720000000001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A41</f>
        <v>СВИРСКАЯ 46</v>
      </c>
      <c r="B50" s="14"/>
      <c r="C50" s="14"/>
      <c r="D50" s="14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22</v>
      </c>
      <c r="B53" s="23" t="s">
        <v>23</v>
      </c>
      <c r="C53" s="24"/>
      <c r="D53" s="24"/>
      <c r="E53" s="24"/>
      <c r="F53" s="25"/>
      <c r="G53" s="26"/>
      <c r="H53" s="27">
        <v>323.24</v>
      </c>
      <c r="I53" s="28" t="s">
        <v>9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10</v>
      </c>
      <c r="J54" s="38"/>
      <c r="K54" s="38"/>
      <c r="L54" s="38"/>
      <c r="M54" s="39"/>
      <c r="N54" s="40">
        <v>4926.86</v>
      </c>
    </row>
    <row r="55" spans="1:14" ht="12.75">
      <c r="A55" s="32"/>
      <c r="B55" s="33"/>
      <c r="C55" s="15"/>
      <c r="D55" s="15"/>
      <c r="E55" s="15"/>
      <c r="F55" s="34"/>
      <c r="G55" s="35"/>
      <c r="H55" s="42"/>
      <c r="I55" s="41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323.24</v>
      </c>
      <c r="I56" s="49"/>
      <c r="J56" s="50"/>
      <c r="K56" s="50"/>
      <c r="L56" s="50"/>
      <c r="M56" s="51"/>
      <c r="N56" s="48">
        <f>SUM(N54:N55)</f>
        <v>4926.86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СВИРСКАЯ 46</v>
      </c>
      <c r="B58" s="14"/>
      <c r="C58" s="14"/>
      <c r="D58" s="14"/>
      <c r="E58" s="54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24</v>
      </c>
      <c r="B61" s="33" t="s">
        <v>25</v>
      </c>
      <c r="C61" s="15"/>
      <c r="D61" s="15"/>
      <c r="E61" s="15"/>
      <c r="F61" s="34" t="s">
        <v>26</v>
      </c>
      <c r="G61" s="35"/>
      <c r="H61" s="36">
        <v>498.69</v>
      </c>
      <c r="I61" s="28" t="s">
        <v>9</v>
      </c>
      <c r="J61" s="29"/>
      <c r="K61" s="29"/>
      <c r="L61" s="29"/>
      <c r="M61" s="30"/>
      <c r="N61" s="31"/>
    </row>
    <row r="62" spans="1:14" ht="12.75">
      <c r="A62" s="32"/>
      <c r="B62" s="33" t="s">
        <v>27</v>
      </c>
      <c r="C62" s="15"/>
      <c r="D62" s="15"/>
      <c r="E62" s="15"/>
      <c r="F62" s="34"/>
      <c r="G62" s="35"/>
      <c r="H62" s="36">
        <v>23900.68</v>
      </c>
      <c r="I62" s="37" t="s">
        <v>10</v>
      </c>
      <c r="J62" s="38"/>
      <c r="K62" s="38"/>
      <c r="L62" s="38"/>
      <c r="M62" s="39"/>
      <c r="N62" s="40">
        <v>4926.86</v>
      </c>
    </row>
    <row r="63" spans="1:14" ht="12.75">
      <c r="A63" s="32"/>
      <c r="B63" s="33"/>
      <c r="C63" s="15"/>
      <c r="D63" s="15"/>
      <c r="E63" s="15"/>
      <c r="F63" s="34"/>
      <c r="G63" s="35"/>
      <c r="H63" s="42"/>
      <c r="I63" s="41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24399.37</v>
      </c>
      <c r="I64" s="49"/>
      <c r="J64" s="50"/>
      <c r="K64" s="50"/>
      <c r="L64" s="50"/>
      <c r="M64" s="51"/>
      <c r="N64" s="48">
        <f>SUM(N62:N63)</f>
        <v>4926.86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СВИРСКАЯ 46</v>
      </c>
      <c r="B66" s="14"/>
      <c r="C66" s="14"/>
      <c r="D66" s="14"/>
      <c r="E66" s="54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28</v>
      </c>
      <c r="B69" s="23"/>
      <c r="C69" s="24"/>
      <c r="D69" s="24"/>
      <c r="E69" s="24"/>
      <c r="F69" s="25"/>
      <c r="G69" s="26"/>
      <c r="H69" s="27">
        <v>0</v>
      </c>
      <c r="I69" s="28" t="s">
        <v>9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10</v>
      </c>
      <c r="J70" s="38"/>
      <c r="K70" s="38"/>
      <c r="L70" s="38"/>
      <c r="M70" s="39"/>
      <c r="N70" s="40">
        <v>4926.86</v>
      </c>
    </row>
    <row r="71" spans="1:14" ht="12.75">
      <c r="A71" s="32"/>
      <c r="B71" s="33"/>
      <c r="C71" s="15"/>
      <c r="D71" s="15"/>
      <c r="E71" s="15"/>
      <c r="F71" s="34"/>
      <c r="G71" s="35"/>
      <c r="H71" s="42"/>
      <c r="I71" s="41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4926.86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СВИРСКАЯ 46</v>
      </c>
      <c r="B74" s="14"/>
      <c r="C74" s="14"/>
      <c r="D74" s="14"/>
      <c r="E74" s="54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29</v>
      </c>
      <c r="B77" s="23" t="s">
        <v>30</v>
      </c>
      <c r="C77" s="24"/>
      <c r="D77" s="24"/>
      <c r="E77" s="24"/>
      <c r="F77" s="25"/>
      <c r="G77" s="53" t="s">
        <v>31</v>
      </c>
      <c r="H77" s="27">
        <v>801.43</v>
      </c>
      <c r="I77" s="28" t="s">
        <v>9</v>
      </c>
      <c r="J77" s="29"/>
      <c r="K77" s="29"/>
      <c r="L77" s="29"/>
      <c r="M77" s="30"/>
      <c r="N77" s="31"/>
    </row>
    <row r="78" spans="1:14" ht="12.75">
      <c r="A78" s="32"/>
      <c r="B78" s="33" t="s">
        <v>30</v>
      </c>
      <c r="C78" s="15"/>
      <c r="D78" s="15"/>
      <c r="E78" s="15"/>
      <c r="F78" s="34"/>
      <c r="G78" s="55" t="s">
        <v>32</v>
      </c>
      <c r="H78" s="36">
        <v>480.86</v>
      </c>
      <c r="I78" s="37" t="s">
        <v>10</v>
      </c>
      <c r="J78" s="38"/>
      <c r="K78" s="38"/>
      <c r="L78" s="38"/>
      <c r="M78" s="39"/>
      <c r="N78" s="40">
        <v>4926.86</v>
      </c>
    </row>
    <row r="79" spans="1:14" ht="12.75">
      <c r="A79" s="32"/>
      <c r="B79" s="23"/>
      <c r="C79" s="24"/>
      <c r="D79" s="24"/>
      <c r="E79" s="24"/>
      <c r="F79" s="25"/>
      <c r="G79" s="26"/>
      <c r="H79" s="27"/>
      <c r="I79" s="41" t="s">
        <v>33</v>
      </c>
      <c r="J79" s="15"/>
      <c r="K79" s="15"/>
      <c r="L79" s="15"/>
      <c r="M79" s="34"/>
      <c r="N79" s="36">
        <v>113.3</v>
      </c>
    </row>
    <row r="80" spans="1:14" ht="12.75">
      <c r="A80" s="32"/>
      <c r="B80" s="33"/>
      <c r="C80" s="15"/>
      <c r="D80" s="15"/>
      <c r="E80" s="15"/>
      <c r="F80" s="34"/>
      <c r="G80" s="35"/>
      <c r="H80" s="42"/>
      <c r="I80" s="41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SUM(H77:H80)</f>
        <v>1282.29</v>
      </c>
      <c r="I81" s="49"/>
      <c r="J81" s="50"/>
      <c r="K81" s="50"/>
      <c r="L81" s="50"/>
      <c r="M81" s="51"/>
      <c r="N81" s="48">
        <f>SUM(N78:N80)</f>
        <v>5040.16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A74</f>
        <v>СВИРСКАЯ 46</v>
      </c>
      <c r="B83" s="14"/>
      <c r="C83" s="14"/>
      <c r="D83" s="14"/>
      <c r="E83" s="54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34</v>
      </c>
      <c r="B86" s="23"/>
      <c r="C86" s="24"/>
      <c r="D86" s="24"/>
      <c r="E86" s="24"/>
      <c r="F86" s="25"/>
      <c r="G86" s="26"/>
      <c r="H86" s="27">
        <v>0</v>
      </c>
      <c r="I86" s="28" t="s">
        <v>9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10</v>
      </c>
      <c r="J87" s="38"/>
      <c r="K87" s="38"/>
      <c r="L87" s="38"/>
      <c r="M87" s="39"/>
      <c r="N87" s="40">
        <v>4926.86</v>
      </c>
    </row>
    <row r="88" spans="1:14" ht="12.75">
      <c r="A88" s="32"/>
      <c r="B88" s="23"/>
      <c r="C88" s="24"/>
      <c r="D88" s="24"/>
      <c r="E88" s="24"/>
      <c r="F88" s="25"/>
      <c r="G88" s="26"/>
      <c r="H88" s="27"/>
      <c r="I88" s="41" t="s">
        <v>35</v>
      </c>
      <c r="J88" s="15"/>
      <c r="K88" s="15"/>
      <c r="L88" s="15"/>
      <c r="M88" s="34">
        <v>2</v>
      </c>
      <c r="N88" s="36">
        <v>127.44</v>
      </c>
    </row>
    <row r="89" spans="1:14" ht="12.75">
      <c r="A89" s="32"/>
      <c r="B89" s="33"/>
      <c r="C89" s="15"/>
      <c r="D89" s="15"/>
      <c r="E89" s="15"/>
      <c r="F89" s="34"/>
      <c r="G89" s="35"/>
      <c r="H89" s="42"/>
      <c r="I89" s="41"/>
      <c r="J89" s="15"/>
      <c r="K89" s="15"/>
      <c r="L89" s="15"/>
      <c r="M89" s="34"/>
      <c r="N89" s="43"/>
    </row>
    <row r="90" spans="1:14" ht="12.75">
      <c r="A90" s="44"/>
      <c r="B90" s="45"/>
      <c r="C90" s="46"/>
      <c r="D90" s="46"/>
      <c r="E90" s="46"/>
      <c r="F90" s="47"/>
      <c r="G90" s="45"/>
      <c r="H90" s="48">
        <f>SUM(H86:H89)</f>
        <v>0</v>
      </c>
      <c r="I90" s="49"/>
      <c r="J90" s="50"/>
      <c r="K90" s="50"/>
      <c r="L90" s="50"/>
      <c r="M90" s="51"/>
      <c r="N90" s="48">
        <f>SUM(N87:N89)</f>
        <v>5054.299999999999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A83</f>
        <v>СВИРСКАЯ 46</v>
      </c>
      <c r="B92" s="14"/>
      <c r="C92" s="14"/>
      <c r="D92" s="14"/>
      <c r="E92" s="54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36</v>
      </c>
      <c r="B95" s="23"/>
      <c r="C95" s="24"/>
      <c r="D95" s="24"/>
      <c r="E95" s="24"/>
      <c r="F95" s="25"/>
      <c r="G95" s="26"/>
      <c r="H95" s="27">
        <v>0</v>
      </c>
      <c r="I95" s="28" t="s">
        <v>9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10</v>
      </c>
      <c r="J96" s="38"/>
      <c r="K96" s="38"/>
      <c r="L96" s="38"/>
      <c r="M96" s="39"/>
      <c r="N96" s="40">
        <v>4926.86</v>
      </c>
    </row>
    <row r="97" spans="1:14" ht="12.75">
      <c r="A97" s="32"/>
      <c r="B97" s="33"/>
      <c r="C97" s="15"/>
      <c r="D97" s="15"/>
      <c r="E97" s="15"/>
      <c r="F97" s="34"/>
      <c r="G97" s="35"/>
      <c r="H97" s="42"/>
      <c r="I97" s="41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SUM(H95:H97)</f>
        <v>0</v>
      </c>
      <c r="I98" s="49"/>
      <c r="J98" s="50"/>
      <c r="K98" s="50"/>
      <c r="L98" s="50"/>
      <c r="M98" s="51"/>
      <c r="N98" s="48">
        <f>SUM(N96:N97)</f>
        <v>4926.86</v>
      </c>
    </row>
    <row r="99" spans="1:14" ht="12.7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4" t="str">
        <f>A92</f>
        <v>СВИРСКАЯ 46</v>
      </c>
      <c r="B100" s="14"/>
      <c r="C100" s="14"/>
      <c r="D100" s="14"/>
      <c r="E100" s="54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7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8" t="s">
        <v>3</v>
      </c>
      <c r="B102" s="11" t="s">
        <v>4</v>
      </c>
      <c r="C102" s="11"/>
      <c r="D102" s="11"/>
      <c r="E102" s="11"/>
      <c r="F102" s="11"/>
      <c r="G102" s="19" t="s">
        <v>5</v>
      </c>
      <c r="H102" s="20" t="s">
        <v>6</v>
      </c>
      <c r="I102" s="10" t="s">
        <v>4</v>
      </c>
      <c r="J102" s="10"/>
      <c r="K102" s="10"/>
      <c r="L102" s="10"/>
      <c r="M102" s="10"/>
      <c r="N102" s="21" t="s">
        <v>6</v>
      </c>
    </row>
    <row r="103" spans="1:14" ht="12.75">
      <c r="A103" s="22" t="s">
        <v>37</v>
      </c>
      <c r="B103" s="23" t="s">
        <v>23</v>
      </c>
      <c r="C103" s="24"/>
      <c r="D103" s="24"/>
      <c r="E103" s="24"/>
      <c r="F103" s="25">
        <v>12</v>
      </c>
      <c r="G103" s="26"/>
      <c r="H103" s="27">
        <v>1046.91</v>
      </c>
      <c r="I103" s="28" t="s">
        <v>9</v>
      </c>
      <c r="J103" s="29"/>
      <c r="K103" s="29"/>
      <c r="L103" s="29"/>
      <c r="M103" s="30"/>
      <c r="N103" s="31"/>
    </row>
    <row r="104" spans="1:14" ht="12.75">
      <c r="A104" s="32"/>
      <c r="B104" s="33"/>
      <c r="C104" s="15"/>
      <c r="D104" s="15"/>
      <c r="E104" s="15"/>
      <c r="F104" s="34"/>
      <c r="G104" s="35"/>
      <c r="H104" s="36"/>
      <c r="I104" s="37" t="s">
        <v>10</v>
      </c>
      <c r="J104" s="38"/>
      <c r="K104" s="38"/>
      <c r="L104" s="38"/>
      <c r="M104" s="39"/>
      <c r="N104" s="40">
        <v>4926.86</v>
      </c>
    </row>
    <row r="105" spans="1:14" ht="12.75">
      <c r="A105" s="32"/>
      <c r="B105" s="33"/>
      <c r="C105" s="15"/>
      <c r="D105" s="15"/>
      <c r="E105" s="15"/>
      <c r="F105" s="34"/>
      <c r="G105" s="35"/>
      <c r="H105" s="42"/>
      <c r="I105" s="41"/>
      <c r="J105" s="15"/>
      <c r="K105" s="15"/>
      <c r="L105" s="15"/>
      <c r="M105" s="34"/>
      <c r="N105" s="43"/>
    </row>
    <row r="106" spans="1:14" ht="12.75">
      <c r="A106" s="44"/>
      <c r="B106" s="45"/>
      <c r="C106" s="46"/>
      <c r="D106" s="46"/>
      <c r="E106" s="46"/>
      <c r="F106" s="47"/>
      <c r="G106" s="45"/>
      <c r="H106" s="48">
        <f>SUM(H103:H105)</f>
        <v>1046.91</v>
      </c>
      <c r="I106" s="49"/>
      <c r="J106" s="50"/>
      <c r="K106" s="50"/>
      <c r="L106" s="50"/>
      <c r="M106" s="51"/>
      <c r="N106" s="48">
        <f>SUM(N104:N105)</f>
        <v>4926.86</v>
      </c>
    </row>
    <row r="107" spans="1:14" ht="12.75">
      <c r="A107" s="9" t="s">
        <v>38</v>
      </c>
      <c r="B107" s="9"/>
      <c r="C107" s="9"/>
      <c r="D107" s="9"/>
      <c r="E107" s="9"/>
      <c r="F107" s="9"/>
      <c r="G107" s="9"/>
      <c r="H107" s="8">
        <f>H10+H18+H30+H39+H48+H56+H64+H72+H81+H90+H98+H106</f>
        <v>29585.52</v>
      </c>
      <c r="I107" s="8"/>
      <c r="J107" s="56"/>
      <c r="K107" s="56"/>
      <c r="L107" s="56"/>
      <c r="M107" s="56"/>
      <c r="N107" s="56"/>
    </row>
    <row r="108" spans="1:14" ht="12.75">
      <c r="A108" s="9" t="s">
        <v>39</v>
      </c>
      <c r="B108" s="9"/>
      <c r="C108" s="9"/>
      <c r="D108" s="9"/>
      <c r="E108" s="9"/>
      <c r="F108" s="9"/>
      <c r="G108" s="9"/>
      <c r="H108" s="7">
        <f>N10+N18+N30+N39+N48+N56+N64+N72+N81+N90+N98+N106</f>
        <v>81302.3</v>
      </c>
      <c r="I108" s="7"/>
      <c r="J108" s="56"/>
      <c r="K108" s="56"/>
      <c r="L108" s="56"/>
      <c r="M108" s="56"/>
      <c r="N108" s="56"/>
    </row>
    <row r="109" spans="1:14" ht="12.75">
      <c r="A109" s="9" t="s">
        <v>40</v>
      </c>
      <c r="B109" s="9"/>
      <c r="C109" s="9"/>
      <c r="D109" s="9"/>
      <c r="E109" s="9"/>
      <c r="F109" s="9"/>
      <c r="G109" s="9"/>
      <c r="H109" s="6">
        <f>SUM(H107:H108)</f>
        <v>110887.82</v>
      </c>
      <c r="I109" s="6"/>
      <c r="J109" s="56"/>
      <c r="K109" s="56"/>
      <c r="L109" s="56"/>
      <c r="M109" s="56"/>
      <c r="N109" s="56"/>
    </row>
    <row r="110" spans="1:14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0" ht="12.75">
      <c r="A113" s="14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42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43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44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" t="s">
        <v>45</v>
      </c>
      <c r="B118" s="5"/>
      <c r="C118" s="58"/>
      <c r="D118" s="59"/>
      <c r="E118" s="58"/>
      <c r="F118" s="59"/>
      <c r="G118" s="58"/>
      <c r="H118" s="59"/>
      <c r="I118" s="5" t="s">
        <v>45</v>
      </c>
      <c r="J118" s="5"/>
    </row>
    <row r="119" spans="1:10" ht="12.75">
      <c r="A119" s="4" t="s">
        <v>46</v>
      </c>
      <c r="B119" s="4"/>
      <c r="C119" s="4" t="s">
        <v>47</v>
      </c>
      <c r="D119" s="4"/>
      <c r="E119" s="4" t="s">
        <v>48</v>
      </c>
      <c r="F119" s="4"/>
      <c r="G119" s="4" t="s">
        <v>49</v>
      </c>
      <c r="H119" s="4"/>
      <c r="I119" s="4" t="s">
        <v>46</v>
      </c>
      <c r="J119" s="4"/>
    </row>
    <row r="120" spans="1:10" ht="12.75">
      <c r="A120" s="3" t="s">
        <v>50</v>
      </c>
      <c r="B120" s="3"/>
      <c r="C120" s="61"/>
      <c r="D120" s="62"/>
      <c r="E120" s="61"/>
      <c r="F120" s="62"/>
      <c r="G120" s="61"/>
      <c r="H120" s="62"/>
      <c r="I120" s="3" t="s">
        <v>51</v>
      </c>
      <c r="J120" s="3"/>
    </row>
    <row r="121" spans="1:10" ht="12.75">
      <c r="A121" s="58"/>
      <c r="B121" s="63"/>
      <c r="C121" s="56"/>
      <c r="D121" s="56"/>
      <c r="E121" s="64"/>
      <c r="F121" s="56"/>
      <c r="G121" s="58"/>
      <c r="H121" s="63"/>
      <c r="I121" s="58"/>
      <c r="J121" s="63"/>
    </row>
    <row r="122" spans="1:10" ht="12.75">
      <c r="A122" s="2">
        <v>159915.56</v>
      </c>
      <c r="B122" s="2"/>
      <c r="C122" s="1">
        <v>0</v>
      </c>
      <c r="D122" s="1"/>
      <c r="E122" s="75">
        <v>5737.46</v>
      </c>
      <c r="F122" s="75"/>
      <c r="G122" s="75">
        <v>37294.69</v>
      </c>
      <c r="H122" s="75"/>
      <c r="I122" s="2">
        <f>A122+E122-G122</f>
        <v>128358.32999999999</v>
      </c>
      <c r="J122" s="2"/>
    </row>
    <row r="123" spans="1:10" ht="12.75">
      <c r="A123" s="61"/>
      <c r="B123" s="62"/>
      <c r="C123" s="65"/>
      <c r="D123" s="65"/>
      <c r="E123" s="61"/>
      <c r="F123" s="65"/>
      <c r="G123" s="61"/>
      <c r="H123" s="62"/>
      <c r="I123" s="61"/>
      <c r="J123" s="62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 t="s">
        <v>52</v>
      </c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14" t="s">
        <v>41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42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53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44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" t="s">
        <v>45</v>
      </c>
      <c r="B132" s="5"/>
      <c r="C132" s="66"/>
      <c r="D132" s="59"/>
      <c r="E132" s="76" t="s">
        <v>48</v>
      </c>
      <c r="F132" s="76"/>
      <c r="G132" s="76" t="s">
        <v>54</v>
      </c>
      <c r="H132" s="76"/>
      <c r="I132" s="67"/>
      <c r="J132" s="59"/>
    </row>
    <row r="133" spans="1:10" ht="12.75">
      <c r="A133" s="4" t="s">
        <v>46</v>
      </c>
      <c r="B133" s="4"/>
      <c r="C133" s="4" t="s">
        <v>47</v>
      </c>
      <c r="D133" s="4"/>
      <c r="E133" s="57" t="s">
        <v>55</v>
      </c>
      <c r="F133" s="57" t="s">
        <v>56</v>
      </c>
      <c r="G133" s="57" t="s">
        <v>57</v>
      </c>
      <c r="H133" s="57" t="s">
        <v>56</v>
      </c>
      <c r="I133" s="4" t="s">
        <v>45</v>
      </c>
      <c r="J133" s="4"/>
    </row>
    <row r="134" spans="1:10" ht="12.75">
      <c r="A134" s="3" t="s">
        <v>50</v>
      </c>
      <c r="B134" s="3"/>
      <c r="C134" s="68"/>
      <c r="D134" s="69"/>
      <c r="E134" s="60"/>
      <c r="F134" s="60" t="s">
        <v>58</v>
      </c>
      <c r="G134" s="60"/>
      <c r="H134" s="60" t="s">
        <v>58</v>
      </c>
      <c r="I134" s="3" t="s">
        <v>46</v>
      </c>
      <c r="J134" s="3"/>
    </row>
    <row r="135" spans="1:10" ht="12.75">
      <c r="A135" s="58"/>
      <c r="B135" s="63"/>
      <c r="C135" s="66"/>
      <c r="D135" s="59"/>
      <c r="E135" s="70"/>
      <c r="F135" s="70"/>
      <c r="G135" s="70"/>
      <c r="H135" s="70"/>
      <c r="I135" s="71"/>
      <c r="J135" s="72"/>
    </row>
    <row r="136" spans="1:10" ht="12.75">
      <c r="A136" s="2">
        <v>-45320.78</v>
      </c>
      <c r="B136" s="2"/>
      <c r="C136" s="2">
        <v>120672.73</v>
      </c>
      <c r="D136" s="2"/>
      <c r="E136" s="73">
        <v>118477.2</v>
      </c>
      <c r="F136" s="73">
        <v>19333.1</v>
      </c>
      <c r="G136" s="73">
        <f>H107+H108</f>
        <v>110887.82</v>
      </c>
      <c r="H136" s="73">
        <v>18094.67</v>
      </c>
      <c r="I136" s="2">
        <f>A136+E136-G136</f>
        <v>-37731.40000000001</v>
      </c>
      <c r="J136" s="2"/>
    </row>
    <row r="137" spans="1:10" ht="12.75">
      <c r="A137" s="61"/>
      <c r="B137" s="62"/>
      <c r="C137" s="61"/>
      <c r="D137" s="62"/>
      <c r="E137" s="74"/>
      <c r="F137" s="74"/>
      <c r="G137" s="74"/>
      <c r="H137" s="74"/>
      <c r="I137" s="61"/>
      <c r="J137" s="62"/>
    </row>
  </sheetData>
  <sheetProtection/>
  <mergeCells count="99">
    <mergeCell ref="A136:B136"/>
    <mergeCell ref="C136:D136"/>
    <mergeCell ref="I136:J136"/>
    <mergeCell ref="A133:B133"/>
    <mergeCell ref="C133:D133"/>
    <mergeCell ref="I133:J133"/>
    <mergeCell ref="A134:B134"/>
    <mergeCell ref="I134:J134"/>
    <mergeCell ref="A127:J127"/>
    <mergeCell ref="A128:J128"/>
    <mergeCell ref="A129:J129"/>
    <mergeCell ref="A130:J130"/>
    <mergeCell ref="A132:B132"/>
    <mergeCell ref="E132:F132"/>
    <mergeCell ref="G132:H132"/>
    <mergeCell ref="A120:B120"/>
    <mergeCell ref="I120:J120"/>
    <mergeCell ref="A122:B122"/>
    <mergeCell ref="C122:D122"/>
    <mergeCell ref="E122:F122"/>
    <mergeCell ref="G122:H122"/>
    <mergeCell ref="I122:J122"/>
    <mergeCell ref="A119:B119"/>
    <mergeCell ref="C119:D119"/>
    <mergeCell ref="E119:F119"/>
    <mergeCell ref="G119:H119"/>
    <mergeCell ref="I119:J119"/>
    <mergeCell ref="A113:J113"/>
    <mergeCell ref="A114:J114"/>
    <mergeCell ref="A115:J115"/>
    <mergeCell ref="A116:J116"/>
    <mergeCell ref="A118:B118"/>
    <mergeCell ref="I118:J118"/>
    <mergeCell ref="A107:G107"/>
    <mergeCell ref="H107:I107"/>
    <mergeCell ref="A108:G108"/>
    <mergeCell ref="H108:I108"/>
    <mergeCell ref="A109:G109"/>
    <mergeCell ref="H109:I109"/>
    <mergeCell ref="A100:D100"/>
    <mergeCell ref="B101:H101"/>
    <mergeCell ref="I101:N101"/>
    <mergeCell ref="B102:F102"/>
    <mergeCell ref="I102:M102"/>
    <mergeCell ref="A92:D92"/>
    <mergeCell ref="B93:H93"/>
    <mergeCell ref="I93:N93"/>
    <mergeCell ref="B94:F94"/>
    <mergeCell ref="I94:M94"/>
    <mergeCell ref="A83:D83"/>
    <mergeCell ref="B84:H84"/>
    <mergeCell ref="I84:N84"/>
    <mergeCell ref="B85:F85"/>
    <mergeCell ref="I85:M85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1:D41"/>
    <mergeCell ref="B42:H42"/>
    <mergeCell ref="I42:N42"/>
    <mergeCell ref="B43:F43"/>
    <mergeCell ref="I43:M43"/>
    <mergeCell ref="A32:D32"/>
    <mergeCell ref="B33:H33"/>
    <mergeCell ref="I33:N33"/>
    <mergeCell ref="B34:F34"/>
    <mergeCell ref="I34:M34"/>
    <mergeCell ref="A20:D20"/>
    <mergeCell ref="B21:H21"/>
    <mergeCell ref="I21:N21"/>
    <mergeCell ref="B22:F22"/>
    <mergeCell ref="I22:M22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2015-02-16T16:40:30Z</dcterms:created>
  <dcterms:modified xsi:type="dcterms:W3CDTF">2015-03-27T08:19:26Z</dcterms:modified>
  <cp:category/>
  <cp:version/>
  <cp:contentType/>
  <cp:contentStatus/>
</cp:coreProperties>
</file>